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har\Documents\LC general\Parish council\Accounts\Annual Return 2020-21\"/>
    </mc:Choice>
  </mc:AlternateContent>
  <xr:revisionPtr revIDLastSave="0" documentId="13_ncr:1_{6F08DB1B-1420-456B-9660-75A13CB5BD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" l="1"/>
  <c r="B13" i="1"/>
  <c r="B57" i="1"/>
  <c r="D43" i="1"/>
  <c r="B43" i="1"/>
  <c r="D47" i="1"/>
  <c r="D17" i="1"/>
  <c r="D13" i="1"/>
  <c r="B39" i="1"/>
  <c r="D19" i="1"/>
  <c r="B19" i="1"/>
  <c r="D25" i="1"/>
  <c r="F27" i="1" l="1"/>
  <c r="F19" i="1"/>
  <c r="B61" i="1"/>
  <c r="F53" i="1" l="1"/>
  <c r="F45" i="1"/>
  <c r="F43" i="1"/>
  <c r="F35" i="1"/>
  <c r="F33" i="1"/>
  <c r="F29" i="1"/>
  <c r="F21" i="1"/>
  <c r="F17" i="1"/>
  <c r="F13" i="1"/>
  <c r="F11" i="1"/>
  <c r="F25" i="1" l="1"/>
  <c r="F39" i="1"/>
  <c r="B63" i="1"/>
  <c r="D61" i="1"/>
  <c r="D63" i="1" s="1"/>
  <c r="F23" i="1" l="1"/>
  <c r="F61" i="1"/>
</calcChain>
</file>

<file path=xl/sharedStrings.xml><?xml version="1.0" encoding="utf-8"?>
<sst xmlns="http://schemas.openxmlformats.org/spreadsheetml/2006/main" count="37" uniqueCount="37">
  <si>
    <t>Remainder</t>
  </si>
  <si>
    <t>SUM</t>
  </si>
  <si>
    <t>Additional information on variance on Box 6 All other payments</t>
  </si>
  <si>
    <t>MUGA costs</t>
  </si>
  <si>
    <t>Telephone</t>
  </si>
  <si>
    <t>Donations</t>
  </si>
  <si>
    <t>Subscriptions</t>
  </si>
  <si>
    <t>Annual Village Meeting Costs</t>
  </si>
  <si>
    <t>Web hosting</t>
  </si>
  <si>
    <t>NT lease for Wells Field</t>
  </si>
  <si>
    <t>Audit fee</t>
  </si>
  <si>
    <t>Insurance</t>
  </si>
  <si>
    <t>TOTAL</t>
  </si>
  <si>
    <t>postage</t>
  </si>
  <si>
    <t>payroll services</t>
  </si>
  <si>
    <t>Mowing and clearing Dayseys Hill</t>
  </si>
  <si>
    <t>2019/20</t>
  </si>
  <si>
    <t>Litter picking- reduced cost due to volunteer taken over</t>
  </si>
  <si>
    <t>includes new goal posts for 2019/20</t>
  </si>
  <si>
    <t>grasscutting for Wells Field reduced for 19/20</t>
  </si>
  <si>
    <t>2020/21 Outwood Parish Council Audit</t>
  </si>
  <si>
    <t>2020/21</t>
  </si>
  <si>
    <t>mileage expenses/parking</t>
  </si>
  <si>
    <t>no print costs 20/21</t>
  </si>
  <si>
    <t>1920 includes RBL for VE day</t>
  </si>
  <si>
    <t>2021 includes payment for 21/22; 2019/20 paid in previous year</t>
  </si>
  <si>
    <t>No fee 1920</t>
  </si>
  <si>
    <t>No training in 20/21</t>
  </si>
  <si>
    <t>No AVM in 20/21</t>
  </si>
  <si>
    <t>Defibrillator for Dog and Duck (including installation)plus maintenance costs for LH</t>
  </si>
  <si>
    <t>Zoom costs</t>
  </si>
  <si>
    <t>Microsoft licence</t>
  </si>
  <si>
    <t>TDC election costs</t>
  </si>
  <si>
    <t>Sustainable Outwood costs</t>
  </si>
  <si>
    <t>Flowers for RM</t>
  </si>
  <si>
    <t>Room hire  for 2019/20 paid in 20/21</t>
  </si>
  <si>
    <t>Glenn Biddles for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</si>
</sst>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9" fontId="0" fillId="0" borderId="0" xfId="1" applyFont="1"/>
    <xf numFmtId="0" fontId="2" fillId="0" borderId="0" xfId="0" applyFont="1"/>
    <xf numFmtId="164" fontId="3" fillId="0" borderId="0" xfId="0" applyNumberFormat="1" applyFont="1"/>
    <xf numFmtId="164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H64"/>
  <sheetViews>
    <sheetView tabSelected="1" zoomScaleNormal="100" workbookViewId="0">
      <selection activeCell="H19" sqref="H19"/>
    </sheetView>
  </sheetViews>
  <sheetFormatPr defaultRowHeight="15" x14ac:dyDescent="0.25"/>
  <cols>
    <col min="2" max="2" width="12.7109375" customWidth="1"/>
    <col min="4" max="4" width="12.5703125" bestFit="1" customWidth="1"/>
  </cols>
  <sheetData>
    <row r="4" spans="2:8" x14ac:dyDescent="0.25">
      <c r="B4" s="3"/>
      <c r="C4" s="3" t="s">
        <v>20</v>
      </c>
      <c r="D4" s="3"/>
      <c r="E4" s="3"/>
      <c r="F4" s="3"/>
    </row>
    <row r="5" spans="2:8" x14ac:dyDescent="0.25">
      <c r="B5" s="3"/>
      <c r="C5" s="3"/>
      <c r="D5" s="3"/>
      <c r="E5" s="3"/>
      <c r="F5" s="3"/>
    </row>
    <row r="6" spans="2:8" x14ac:dyDescent="0.25">
      <c r="B6" s="3"/>
      <c r="C6" s="3" t="s">
        <v>2</v>
      </c>
      <c r="D6" s="3"/>
      <c r="E6" s="3"/>
      <c r="F6" s="3"/>
    </row>
    <row r="7" spans="2:8" x14ac:dyDescent="0.25">
      <c r="B7" s="3"/>
      <c r="C7" s="3"/>
      <c r="D7" s="3"/>
      <c r="E7" s="3"/>
      <c r="F7" s="3"/>
    </row>
    <row r="8" spans="2:8" x14ac:dyDescent="0.25">
      <c r="B8" s="3"/>
      <c r="C8" s="3"/>
      <c r="D8" s="3"/>
      <c r="E8" s="3"/>
      <c r="F8" s="3"/>
    </row>
    <row r="9" spans="2:8" x14ac:dyDescent="0.25">
      <c r="B9" t="s">
        <v>16</v>
      </c>
      <c r="C9" s="3"/>
      <c r="D9" t="s">
        <v>21</v>
      </c>
      <c r="E9" s="3"/>
      <c r="F9" s="3"/>
    </row>
    <row r="11" spans="2:8" x14ac:dyDescent="0.25">
      <c r="B11" s="1">
        <v>5219</v>
      </c>
      <c r="C11" s="1"/>
      <c r="D11" s="1">
        <v>6689</v>
      </c>
      <c r="F11" s="2">
        <f>(+D11-B11)/B11</f>
        <v>0.28166315386089291</v>
      </c>
      <c r="H11" t="s">
        <v>12</v>
      </c>
    </row>
    <row r="12" spans="2:8" x14ac:dyDescent="0.25">
      <c r="B12" s="1"/>
      <c r="C12" s="1"/>
      <c r="D12" s="1"/>
      <c r="F12" s="2"/>
    </row>
    <row r="13" spans="2:8" x14ac:dyDescent="0.25">
      <c r="B13" s="5">
        <f>1324.67+9.7+103.73+12.4+62+69</f>
        <v>1581.5000000000002</v>
      </c>
      <c r="C13" s="4"/>
      <c r="D13" s="5">
        <f>95.83+19.17</f>
        <v>115</v>
      </c>
      <c r="F13" s="2">
        <f t="shared" ref="F13:F61" si="0">(+D13-B13)/B13</f>
        <v>-0.92728422383812836</v>
      </c>
      <c r="H13" t="s">
        <v>3</v>
      </c>
    </row>
    <row r="14" spans="2:8" x14ac:dyDescent="0.25">
      <c r="B14" s="4"/>
      <c r="C14" s="4"/>
      <c r="D14" s="4"/>
      <c r="F14" s="2"/>
      <c r="H14" t="s">
        <v>18</v>
      </c>
    </row>
    <row r="15" spans="2:8" x14ac:dyDescent="0.25">
      <c r="B15" s="4"/>
      <c r="C15" s="4"/>
      <c r="D15" s="5">
        <v>30</v>
      </c>
      <c r="F15" s="2"/>
      <c r="H15" t="s">
        <v>34</v>
      </c>
    </row>
    <row r="16" spans="2:8" x14ac:dyDescent="0.25">
      <c r="B16" s="4"/>
      <c r="C16" s="4"/>
      <c r="D16" s="4"/>
      <c r="F16" s="2"/>
    </row>
    <row r="17" spans="2:8" x14ac:dyDescent="0.25">
      <c r="B17" s="5">
        <v>30</v>
      </c>
      <c r="C17" s="4"/>
      <c r="D17" s="5">
        <f>690+12</f>
        <v>702</v>
      </c>
      <c r="F17" s="2">
        <f t="shared" si="0"/>
        <v>22.4</v>
      </c>
      <c r="H17" t="s">
        <v>19</v>
      </c>
    </row>
    <row r="18" spans="2:8" x14ac:dyDescent="0.25">
      <c r="B18" s="4"/>
      <c r="C18" s="4"/>
      <c r="D18" s="4"/>
      <c r="F18" s="2"/>
      <c r="H18" t="s">
        <v>36</v>
      </c>
    </row>
    <row r="19" spans="2:8" x14ac:dyDescent="0.25">
      <c r="B19" s="5">
        <f>360+72</f>
        <v>432</v>
      </c>
      <c r="C19" s="4"/>
      <c r="D19" s="5">
        <f>365+73</f>
        <v>438</v>
      </c>
      <c r="F19" s="2">
        <f t="shared" si="0"/>
        <v>1.3888888888888888E-2</v>
      </c>
      <c r="H19" t="s">
        <v>15</v>
      </c>
    </row>
    <row r="20" spans="2:8" x14ac:dyDescent="0.25">
      <c r="B20" s="4"/>
      <c r="C20" s="4"/>
      <c r="D20" s="4"/>
      <c r="F20" s="2"/>
    </row>
    <row r="21" spans="2:8" x14ac:dyDescent="0.25">
      <c r="B21" s="5">
        <v>50.75</v>
      </c>
      <c r="C21" s="4"/>
      <c r="D21" s="5">
        <v>55.77</v>
      </c>
      <c r="F21" s="2">
        <f t="shared" si="0"/>
        <v>9.8916256157635524E-2</v>
      </c>
      <c r="H21" t="s">
        <v>13</v>
      </c>
    </row>
    <row r="22" spans="2:8" x14ac:dyDescent="0.25">
      <c r="B22" s="4"/>
      <c r="C22" s="4"/>
      <c r="D22" s="4"/>
      <c r="F22" s="2"/>
    </row>
    <row r="23" spans="2:8" x14ac:dyDescent="0.25">
      <c r="B23" s="5">
        <v>489.7</v>
      </c>
      <c r="C23" s="4"/>
      <c r="D23" s="5">
        <v>0</v>
      </c>
      <c r="F23" s="2">
        <f t="shared" si="0"/>
        <v>-1</v>
      </c>
      <c r="H23" t="s">
        <v>23</v>
      </c>
    </row>
    <row r="24" spans="2:8" x14ac:dyDescent="0.25">
      <c r="B24" s="4"/>
      <c r="C24" s="4"/>
      <c r="D24" s="4"/>
      <c r="F24" s="2"/>
    </row>
    <row r="25" spans="2:8" x14ac:dyDescent="0.25">
      <c r="B25" s="5">
        <v>414.36</v>
      </c>
      <c r="C25" s="4"/>
      <c r="D25" s="5">
        <f>369.68+18.12+18.12+18.12+19.58</f>
        <v>443.62</v>
      </c>
      <c r="F25" s="2">
        <f t="shared" si="0"/>
        <v>7.0614924220484585E-2</v>
      </c>
      <c r="H25" t="s">
        <v>4</v>
      </c>
    </row>
    <row r="26" spans="2:8" x14ac:dyDescent="0.25">
      <c r="B26" s="4"/>
      <c r="C26" s="4"/>
      <c r="D26" s="4"/>
      <c r="F26" s="2"/>
    </row>
    <row r="27" spans="2:8" x14ac:dyDescent="0.25">
      <c r="B27" s="5">
        <v>15</v>
      </c>
      <c r="C27" s="4"/>
      <c r="D27" s="5">
        <v>500</v>
      </c>
      <c r="F27" s="2">
        <f t="shared" si="0"/>
        <v>32.333333333333336</v>
      </c>
      <c r="H27" t="s">
        <v>35</v>
      </c>
    </row>
    <row r="28" spans="2:8" x14ac:dyDescent="0.25">
      <c r="B28" s="4"/>
      <c r="C28" s="4"/>
      <c r="D28" s="4"/>
      <c r="F28" s="2"/>
    </row>
    <row r="29" spans="2:8" x14ac:dyDescent="0.25">
      <c r="B29" s="5">
        <v>800</v>
      </c>
      <c r="C29" s="4"/>
      <c r="D29" s="5">
        <v>450</v>
      </c>
      <c r="F29" s="2">
        <f t="shared" si="0"/>
        <v>-0.4375</v>
      </c>
      <c r="H29" t="s">
        <v>5</v>
      </c>
    </row>
    <row r="30" spans="2:8" x14ac:dyDescent="0.25">
      <c r="B30" s="4"/>
      <c r="C30" s="4"/>
      <c r="D30" s="4"/>
      <c r="F30" s="2"/>
      <c r="H30" t="s">
        <v>24</v>
      </c>
    </row>
    <row r="31" spans="2:8" x14ac:dyDescent="0.25">
      <c r="B31" s="5">
        <v>0</v>
      </c>
      <c r="C31" s="4"/>
      <c r="D31" s="5">
        <v>835.89</v>
      </c>
      <c r="F31" s="2">
        <v>1</v>
      </c>
      <c r="H31" t="s">
        <v>11</v>
      </c>
    </row>
    <row r="32" spans="2:8" x14ac:dyDescent="0.25">
      <c r="B32" s="4"/>
      <c r="C32" s="4"/>
      <c r="D32" s="4"/>
      <c r="F32" s="2"/>
      <c r="H32" t="s">
        <v>25</v>
      </c>
    </row>
    <row r="33" spans="2:8" x14ac:dyDescent="0.25">
      <c r="B33" s="5">
        <v>258.45</v>
      </c>
      <c r="C33" s="4"/>
      <c r="D33" s="5">
        <v>258.31</v>
      </c>
      <c r="F33" s="2">
        <f t="shared" si="0"/>
        <v>-5.4169084929381447E-4</v>
      </c>
      <c r="H33" t="s">
        <v>6</v>
      </c>
    </row>
    <row r="34" spans="2:8" x14ac:dyDescent="0.25">
      <c r="B34" s="4"/>
      <c r="C34" s="4"/>
      <c r="D34" s="4"/>
      <c r="F34" s="2"/>
    </row>
    <row r="35" spans="2:8" x14ac:dyDescent="0.25">
      <c r="B35" s="5">
        <v>111.52</v>
      </c>
      <c r="C35" s="5"/>
      <c r="D35" s="5">
        <v>0</v>
      </c>
      <c r="F35" s="2">
        <f t="shared" si="0"/>
        <v>-1</v>
      </c>
      <c r="H35" t="s">
        <v>7</v>
      </c>
    </row>
    <row r="36" spans="2:8" x14ac:dyDescent="0.25">
      <c r="B36" s="4"/>
      <c r="C36" s="4"/>
      <c r="D36" s="4"/>
      <c r="F36" s="2"/>
      <c r="H36" t="s">
        <v>28</v>
      </c>
    </row>
    <row r="37" spans="2:8" x14ac:dyDescent="0.25">
      <c r="B37" s="5">
        <v>0</v>
      </c>
      <c r="C37" s="4"/>
      <c r="D37" s="5">
        <v>270</v>
      </c>
      <c r="F37" s="2"/>
      <c r="H37" t="s">
        <v>10</v>
      </c>
    </row>
    <row r="38" spans="2:8" x14ac:dyDescent="0.25">
      <c r="B38" s="4"/>
      <c r="C38" s="4"/>
      <c r="D38" s="4"/>
      <c r="F38" s="2"/>
      <c r="H38" t="s">
        <v>26</v>
      </c>
    </row>
    <row r="39" spans="2:8" x14ac:dyDescent="0.25">
      <c r="B39" s="5">
        <f>245+14+24</f>
        <v>283</v>
      </c>
      <c r="C39" s="4"/>
      <c r="D39" s="5">
        <v>0</v>
      </c>
      <c r="F39" s="2">
        <f t="shared" si="0"/>
        <v>-1</v>
      </c>
      <c r="H39" t="s">
        <v>27</v>
      </c>
    </row>
    <row r="40" spans="2:8" x14ac:dyDescent="0.25">
      <c r="B40" s="4"/>
      <c r="C40" s="4"/>
      <c r="D40" s="4"/>
      <c r="F40" s="2"/>
    </row>
    <row r="41" spans="2:8" x14ac:dyDescent="0.25">
      <c r="B41" s="4">
        <v>0</v>
      </c>
      <c r="C41" s="4"/>
      <c r="D41" s="5">
        <v>144</v>
      </c>
      <c r="F41" s="2"/>
      <c r="H41" t="s">
        <v>8</v>
      </c>
    </row>
    <row r="42" spans="2:8" x14ac:dyDescent="0.25">
      <c r="B42" s="4"/>
      <c r="C42" s="4"/>
      <c r="D42" s="4"/>
      <c r="F42" s="2"/>
    </row>
    <row r="43" spans="2:8" x14ac:dyDescent="0.25">
      <c r="B43" s="5">
        <f>118.78+23.76</f>
        <v>142.54</v>
      </c>
      <c r="C43" s="4"/>
      <c r="D43" s="5">
        <f>118.78+23.76</f>
        <v>142.54</v>
      </c>
      <c r="F43" s="2">
        <f t="shared" si="0"/>
        <v>0</v>
      </c>
      <c r="H43" t="s">
        <v>9</v>
      </c>
    </row>
    <row r="44" spans="2:8" x14ac:dyDescent="0.25">
      <c r="B44" s="4"/>
      <c r="C44" s="4"/>
      <c r="D44" s="4"/>
      <c r="F44" s="2"/>
    </row>
    <row r="45" spans="2:8" x14ac:dyDescent="0.25">
      <c r="B45" s="5">
        <v>150</v>
      </c>
      <c r="C45" s="5"/>
      <c r="D45" s="5">
        <v>210</v>
      </c>
      <c r="F45" s="2">
        <f t="shared" si="0"/>
        <v>0.4</v>
      </c>
      <c r="H45" t="s">
        <v>17</v>
      </c>
    </row>
    <row r="46" spans="2:8" x14ac:dyDescent="0.25">
      <c r="B46" s="4"/>
      <c r="C46" s="4"/>
      <c r="D46" s="4"/>
      <c r="F46" s="2"/>
    </row>
    <row r="47" spans="2:8" x14ac:dyDescent="0.25">
      <c r="B47" s="4"/>
      <c r="C47" s="4"/>
      <c r="D47" s="5">
        <f>71.85+14.37+1500+150</f>
        <v>1736.22</v>
      </c>
      <c r="F47" s="2">
        <v>1</v>
      </c>
      <c r="H47" t="s">
        <v>29</v>
      </c>
    </row>
    <row r="48" spans="2:8" x14ac:dyDescent="0.25">
      <c r="B48" s="4"/>
      <c r="C48" s="4"/>
      <c r="D48" s="4"/>
      <c r="F48" s="2"/>
    </row>
    <row r="49" spans="2:8" x14ac:dyDescent="0.25">
      <c r="B49" s="4"/>
      <c r="C49" s="4"/>
      <c r="D49" s="5">
        <f>14.39+11.99+2.4+11.99+2.4+28.78+110.92+30</f>
        <v>212.87</v>
      </c>
      <c r="F49" s="2">
        <v>1</v>
      </c>
      <c r="H49" t="s">
        <v>30</v>
      </c>
    </row>
    <row r="50" spans="2:8" x14ac:dyDescent="0.25">
      <c r="B50" s="4"/>
      <c r="C50" s="4"/>
      <c r="D50" s="4"/>
      <c r="F50" s="2"/>
    </row>
    <row r="51" spans="2:8" x14ac:dyDescent="0.25">
      <c r="B51" s="5">
        <v>59.99</v>
      </c>
      <c r="C51" s="4"/>
      <c r="D51" s="5">
        <v>59.99</v>
      </c>
      <c r="F51" s="2">
        <v>1</v>
      </c>
      <c r="H51" t="s">
        <v>31</v>
      </c>
    </row>
    <row r="52" spans="2:8" x14ac:dyDescent="0.25">
      <c r="B52" s="4"/>
      <c r="C52" s="4"/>
      <c r="D52" s="4"/>
      <c r="F52" s="2"/>
    </row>
    <row r="53" spans="2:8" x14ac:dyDescent="0.25">
      <c r="B53" s="5">
        <v>81</v>
      </c>
      <c r="C53" s="4"/>
      <c r="D53" s="5">
        <v>81</v>
      </c>
      <c r="F53" s="2">
        <f t="shared" si="0"/>
        <v>0</v>
      </c>
      <c r="H53" t="s">
        <v>14</v>
      </c>
    </row>
    <row r="54" spans="2:8" x14ac:dyDescent="0.25">
      <c r="B54" s="4"/>
      <c r="C54" s="4"/>
      <c r="D54" s="4"/>
      <c r="F54" s="2"/>
    </row>
    <row r="55" spans="2:8" x14ac:dyDescent="0.25">
      <c r="B55" s="5">
        <v>125</v>
      </c>
      <c r="C55" s="5"/>
      <c r="D55" s="5">
        <v>0</v>
      </c>
      <c r="F55" s="2">
        <v>1</v>
      </c>
      <c r="H55" t="s">
        <v>32</v>
      </c>
    </row>
    <row r="56" spans="2:8" x14ac:dyDescent="0.25">
      <c r="B56" s="4"/>
      <c r="C56" s="4"/>
      <c r="D56" s="4"/>
      <c r="F56" s="2"/>
    </row>
    <row r="57" spans="2:8" x14ac:dyDescent="0.25">
      <c r="B57" s="5">
        <f>63.75+104.17</f>
        <v>167.92000000000002</v>
      </c>
      <c r="C57" s="4"/>
      <c r="D57" s="4"/>
      <c r="F57" s="2">
        <v>1</v>
      </c>
      <c r="H57" t="s">
        <v>33</v>
      </c>
    </row>
    <row r="58" spans="2:8" x14ac:dyDescent="0.25">
      <c r="B58" s="4"/>
      <c r="C58" s="4"/>
      <c r="D58" s="4"/>
      <c r="F58" s="2"/>
    </row>
    <row r="59" spans="2:8" x14ac:dyDescent="0.25">
      <c r="B59" s="5">
        <v>26</v>
      </c>
      <c r="C59" s="4"/>
      <c r="D59" s="4"/>
      <c r="F59" s="2">
        <v>1</v>
      </c>
      <c r="H59" t="s">
        <v>22</v>
      </c>
    </row>
    <row r="60" spans="2:8" x14ac:dyDescent="0.25">
      <c r="B60" s="4"/>
      <c r="C60" s="4"/>
      <c r="D60" s="4"/>
      <c r="F60" s="2"/>
    </row>
    <row r="61" spans="2:8" x14ac:dyDescent="0.25">
      <c r="B61" s="5">
        <f>SUM(B12:B60)</f>
        <v>5218.7299999999996</v>
      </c>
      <c r="C61" s="5"/>
      <c r="D61" s="5">
        <f>SUM(D12:D60)</f>
        <v>6685.21</v>
      </c>
      <c r="F61" s="2">
        <f t="shared" si="0"/>
        <v>0.28100323258723875</v>
      </c>
      <c r="H61" t="s">
        <v>1</v>
      </c>
    </row>
    <row r="62" spans="2:8" x14ac:dyDescent="0.25">
      <c r="B62" s="1"/>
      <c r="C62" s="1"/>
      <c r="D62" s="1"/>
      <c r="F62" s="2"/>
    </row>
    <row r="63" spans="2:8" x14ac:dyDescent="0.25">
      <c r="B63" s="1">
        <f>+B11-B61</f>
        <v>0.27000000000043656</v>
      </c>
      <c r="C63" s="1"/>
      <c r="D63" s="1">
        <f>+D11-D61</f>
        <v>3.7899999999999636</v>
      </c>
      <c r="F63" s="2"/>
      <c r="H63" t="s">
        <v>0</v>
      </c>
    </row>
    <row r="64" spans="2:8" x14ac:dyDescent="0.25">
      <c r="B64" s="1"/>
      <c r="C64" s="1"/>
      <c r="D64" s="1"/>
    </row>
  </sheetData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Outwood</dc:creator>
  <cp:lastModifiedBy>lucinda charlesworth</cp:lastModifiedBy>
  <cp:lastPrinted>2021-07-27T13:22:21Z</cp:lastPrinted>
  <dcterms:created xsi:type="dcterms:W3CDTF">2012-07-10T15:06:49Z</dcterms:created>
  <dcterms:modified xsi:type="dcterms:W3CDTF">2021-07-27T13:22:26Z</dcterms:modified>
</cp:coreProperties>
</file>